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macculloch\Desktop\"/>
    </mc:Choice>
  </mc:AlternateContent>
  <xr:revisionPtr revIDLastSave="36" documentId="13_ncr:1_{7E7A648C-AB5D-4EC8-A797-BE71DC3FEDEF}" xr6:coauthVersionLast="47" xr6:coauthVersionMax="47" xr10:uidLastSave="{19249D38-AFEA-4EEC-B14B-0E5D6CE26A14}"/>
  <bookViews>
    <workbookView xWindow="28680" yWindow="0" windowWidth="29040" windowHeight="15840" xr2:uid="{C5E555F7-73C4-4D6B-AEC7-A4CEE5626A65}"/>
  </bookViews>
  <sheets>
    <sheet name="US Template" sheetId="3" r:id="rId1"/>
  </sheets>
  <definedNames>
    <definedName name="_xlnm.Print_Area" localSheetId="0">'US Template'!$A$4:$I$77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64" i="3" l="1"/>
  <c r="I51" i="3"/>
  <c r="I52" i="3"/>
  <c r="I53" i="3"/>
  <c r="I54" i="3"/>
  <c r="I55" i="3"/>
  <c r="I56" i="3"/>
  <c r="I50" i="3"/>
  <c r="I47" i="3"/>
  <c r="I48" i="3"/>
  <c r="I46" i="3"/>
  <c r="I37" i="3"/>
  <c r="I38" i="3"/>
  <c r="I36" i="3"/>
  <c r="I33" i="3"/>
  <c r="I34" i="3"/>
  <c r="I32" i="3"/>
  <c r="H38" i="3"/>
  <c r="H37" i="3"/>
  <c r="H36" i="3"/>
  <c r="H33" i="3"/>
  <c r="H32" i="3"/>
  <c r="H24" i="3"/>
  <c r="H23" i="3"/>
  <c r="H20" i="3"/>
  <c r="H19" i="3"/>
  <c r="H11" i="3"/>
  <c r="H9" i="3"/>
  <c r="H10" i="3"/>
  <c r="H8" i="3"/>
  <c r="I75" i="3"/>
  <c r="I68" i="3"/>
  <c r="H64" i="3"/>
  <c r="F64" i="3"/>
  <c r="H53" i="3"/>
  <c r="H54" i="3"/>
  <c r="H55" i="3"/>
  <c r="H56" i="3"/>
  <c r="H52" i="3"/>
  <c r="H51" i="3"/>
  <c r="H50" i="3"/>
  <c r="H48" i="3"/>
  <c r="H47" i="3"/>
  <c r="H46" i="3"/>
  <c r="F51" i="3"/>
  <c r="F52" i="3"/>
  <c r="F53" i="3"/>
  <c r="F54" i="3"/>
  <c r="F55" i="3"/>
  <c r="F56" i="3"/>
  <c r="F50" i="3"/>
  <c r="F47" i="3"/>
  <c r="F48" i="3"/>
  <c r="F46" i="3"/>
  <c r="H34" i="3"/>
  <c r="F37" i="3"/>
  <c r="F38" i="3"/>
  <c r="F36" i="3"/>
  <c r="F33" i="3"/>
  <c r="F34" i="3"/>
  <c r="F32" i="3"/>
  <c r="H21" i="3"/>
  <c r="F24" i="3"/>
  <c r="F23" i="3"/>
  <c r="F20" i="3"/>
  <c r="F21" i="3"/>
  <c r="F19" i="3"/>
  <c r="F9" i="3"/>
  <c r="F10" i="3"/>
  <c r="F11" i="3"/>
  <c r="F8" i="3"/>
  <c r="I24" i="3" l="1"/>
  <c r="I23" i="3"/>
  <c r="I21" i="3"/>
  <c r="I20" i="3"/>
  <c r="I19" i="3"/>
  <c r="I11" i="3"/>
  <c r="I10" i="3"/>
  <c r="I9" i="3"/>
  <c r="I8" i="3"/>
  <c r="I60" i="3"/>
  <c r="I42" i="3"/>
  <c r="I28" i="3"/>
  <c r="I15" i="3"/>
  <c r="I77" i="3" s="1"/>
</calcChain>
</file>

<file path=xl/sharedStrings.xml><?xml version="1.0" encoding="utf-8"?>
<sst xmlns="http://schemas.openxmlformats.org/spreadsheetml/2006/main" count="74" uniqueCount="58">
  <si>
    <t>FOR PROPOSALS IN THE UNITED STATES ONLY</t>
  </si>
  <si>
    <t>IMPORTANT: Only modify boxes highlighted in YELLOW</t>
  </si>
  <si>
    <r>
      <rPr>
        <b/>
        <i/>
        <sz val="10"/>
        <color theme="1"/>
        <rFont val="Arial"/>
        <family val="2"/>
      </rPr>
      <t xml:space="preserve">FIRST </t>
    </r>
    <r>
      <rPr>
        <b/>
        <sz val="10"/>
        <color theme="1"/>
        <rFont val="Arial"/>
        <family val="2"/>
      </rPr>
      <t xml:space="preserve">STEM Equity Community Innovation Grant Proposed Budget  </t>
    </r>
  </si>
  <si>
    <t>Quantity</t>
  </si>
  <si>
    <t>Unit Cost (USD)</t>
  </si>
  <si>
    <t>Unit Total (USD)</t>
  </si>
  <si>
    <t>Shipping (USD)</t>
  </si>
  <si>
    <t>Shipping Total (USD)</t>
  </si>
  <si>
    <t>Total (USD)</t>
  </si>
  <si>
    <t>FIRST LEGO League Discover Classpack</t>
  </si>
  <si>
    <t xml:space="preserve">Registration, 2 Discover Sets </t>
  </si>
  <si>
    <t>STEAM Park Sets</t>
  </si>
  <si>
    <t>4 max per Classpack</t>
  </si>
  <si>
    <t>Additional Discover Student Engineering Notebooks (10pack)</t>
  </si>
  <si>
    <t>3 max per Classpack</t>
  </si>
  <si>
    <t>Additional Discover More Sets</t>
  </si>
  <si>
    <t>100 max per Classpack</t>
  </si>
  <si>
    <t>Discover Misc Costs</t>
  </si>
  <si>
    <t>Total FLL Discover</t>
  </si>
  <si>
    <t>FIRST LEGO League Explore</t>
  </si>
  <si>
    <t>Classpack</t>
  </si>
  <si>
    <t>Classpack Registration, 6 Explore Sets</t>
  </si>
  <si>
    <t>SPIKE Essential Sets</t>
  </si>
  <si>
    <t>8 max per Classpack</t>
  </si>
  <si>
    <t>Additional Explore Student Engineering Notebooks (10pack)</t>
  </si>
  <si>
    <t>Team</t>
  </si>
  <si>
    <t>Team Registration, 1 Explore Set</t>
  </si>
  <si>
    <t>2 max per Team</t>
  </si>
  <si>
    <t>Explore Misc Costs</t>
  </si>
  <si>
    <t>Total FLL Explore</t>
  </si>
  <si>
    <t>FIRST LEGO League Challenge</t>
  </si>
  <si>
    <t>Classpack Registration, 2 Challenge Sets</t>
  </si>
  <si>
    <t>SPIKE Prime Sets</t>
  </si>
  <si>
    <t>Additional Challenge Student Engineering Notebooks (10 pack)</t>
  </si>
  <si>
    <t>Team Registration</t>
  </si>
  <si>
    <t>Challenge Sets</t>
  </si>
  <si>
    <t>1 max per Team</t>
  </si>
  <si>
    <t>Challenge Misc Costs</t>
  </si>
  <si>
    <t>Total FLL Challenge</t>
  </si>
  <si>
    <t>FIRST TECH Challenge</t>
  </si>
  <si>
    <t>Classpack Registration</t>
  </si>
  <si>
    <t>EduBot</t>
  </si>
  <si>
    <t>EduBot Upgrade Kit</t>
  </si>
  <si>
    <t>8 max per CP Veteran, 24 max per order</t>
  </si>
  <si>
    <t>REV Robot Kit</t>
  </si>
  <si>
    <t>Tetrix Robot Kit</t>
  </si>
  <si>
    <t>FTC Full Field</t>
  </si>
  <si>
    <t>FTC Half Field</t>
  </si>
  <si>
    <t>FTC Perimeter</t>
  </si>
  <si>
    <t>FTC Soft Tiles</t>
  </si>
  <si>
    <t>FIRST Tech Challenge Misc Costs</t>
  </si>
  <si>
    <t>Total FTC</t>
  </si>
  <si>
    <t>FIRST Robotics Competition</t>
  </si>
  <si>
    <t xml:space="preserve">Team Registration </t>
  </si>
  <si>
    <t>Total FRC</t>
  </si>
  <si>
    <t>Additional Misc Costs - not program specific</t>
  </si>
  <si>
    <t>Total MISCELLANEOUS</t>
  </si>
  <si>
    <t>TOTAL EXPENSES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</si>
</sst>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9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FF9900"/>
      <name val="Arial"/>
      <family val="2"/>
    </font>
    <font>
      <sz val="10"/>
      <color theme="1"/>
      <name val="Arial"/>
      <family val="2"/>
    </font>
    <font>
      <b/>
      <sz val="10"/>
      <color theme="5"/>
      <name val="Arial"/>
      <family val="2"/>
    </font>
    <font>
      <b/>
      <sz val="12"/>
      <color theme="1"/>
      <name val="Arial"/>
      <family val="2"/>
    </font>
    <font>
      <b/>
      <i/>
      <sz val="10"/>
      <color theme="1"/>
      <name val="Arial"/>
      <family val="2"/>
    </font>
    <font>
      <sz val="10"/>
      <color rgb="FF000000"/>
      <name val="Arial"/>
      <family val="2"/>
    </font>
    <font>
      <b/>
      <sz val="14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164" fontId="1" fillId="2" borderId="1" xfId="0" applyNumberFormat="1" applyFont="1" applyFill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  <xf numFmtId="0" fontId="5" fillId="0" borderId="0" xfId="0" applyFont="1"/>
    <xf numFmtId="0" fontId="1" fillId="0" borderId="1" xfId="0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center" wrapText="1"/>
    </xf>
    <xf numFmtId="0" fontId="5" fillId="2" borderId="1" xfId="0" applyFont="1" applyFill="1" applyBorder="1" applyAlignment="1">
      <alignment wrapText="1"/>
    </xf>
    <xf numFmtId="164" fontId="5" fillId="2" borderId="1" xfId="0" applyNumberFormat="1" applyFont="1" applyFill="1" applyBorder="1" applyAlignment="1">
      <alignment horizontal="right" wrapText="1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1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164" fontId="1" fillId="2" borderId="1" xfId="0" applyNumberFormat="1" applyFont="1" applyFill="1" applyBorder="1" applyAlignment="1">
      <alignment wrapText="1"/>
    </xf>
    <xf numFmtId="164" fontId="3" fillId="0" borderId="1" xfId="0" applyNumberFormat="1" applyFont="1" applyBorder="1" applyAlignment="1">
      <alignment wrapText="1"/>
    </xf>
    <xf numFmtId="1" fontId="3" fillId="0" borderId="1" xfId="0" applyNumberFormat="1" applyFont="1" applyBorder="1" applyAlignment="1">
      <alignment wrapText="1"/>
    </xf>
    <xf numFmtId="1" fontId="7" fillId="3" borderId="1" xfId="0" applyNumberFormat="1" applyFont="1" applyFill="1" applyBorder="1" applyAlignment="1">
      <alignment horizontal="right" wrapText="1"/>
    </xf>
    <xf numFmtId="164" fontId="7" fillId="0" borderId="1" xfId="0" applyNumberFormat="1" applyFont="1" applyBorder="1" applyAlignment="1">
      <alignment horizontal="right" wrapText="1"/>
    </xf>
    <xf numFmtId="0" fontId="3" fillId="0" borderId="1" xfId="0" applyFont="1" applyBorder="1"/>
    <xf numFmtId="0" fontId="3" fillId="3" borderId="1" xfId="0" applyFont="1" applyFill="1" applyBorder="1"/>
    <xf numFmtId="164" fontId="3" fillId="0" borderId="1" xfId="0" applyNumberFormat="1" applyFont="1" applyBorder="1"/>
    <xf numFmtId="0" fontId="3" fillId="3" borderId="0" xfId="0" applyFont="1" applyFill="1"/>
    <xf numFmtId="164" fontId="3" fillId="3" borderId="1" xfId="0" applyNumberFormat="1" applyFont="1" applyFill="1" applyBorder="1"/>
    <xf numFmtId="0" fontId="3" fillId="2" borderId="0" xfId="0" applyFont="1" applyFill="1" applyAlignment="1">
      <alignment wrapText="1"/>
    </xf>
    <xf numFmtId="0" fontId="3" fillId="2" borderId="1" xfId="0" applyFont="1" applyFill="1" applyBorder="1" applyAlignment="1">
      <alignment wrapText="1"/>
    </xf>
    <xf numFmtId="0" fontId="3" fillId="3" borderId="0" xfId="0" applyFont="1" applyFill="1" applyAlignment="1">
      <alignment wrapText="1"/>
    </xf>
    <xf numFmtId="0" fontId="3" fillId="3" borderId="1" xfId="0" applyFont="1" applyFill="1" applyBorder="1" applyAlignment="1">
      <alignment wrapText="1"/>
    </xf>
    <xf numFmtId="1" fontId="3" fillId="3" borderId="1" xfId="0" applyNumberFormat="1" applyFont="1" applyFill="1" applyBorder="1" applyAlignment="1">
      <alignment wrapText="1"/>
    </xf>
    <xf numFmtId="164" fontId="3" fillId="3" borderId="1" xfId="0" applyNumberFormat="1" applyFont="1" applyFill="1" applyBorder="1" applyAlignment="1">
      <alignment wrapText="1"/>
    </xf>
    <xf numFmtId="164" fontId="7" fillId="3" borderId="1" xfId="0" applyNumberFormat="1" applyFont="1" applyFill="1" applyBorder="1" applyAlignment="1">
      <alignment horizontal="right" wrapText="1"/>
    </xf>
    <xf numFmtId="0" fontId="3" fillId="0" borderId="4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2" fillId="0" borderId="6" xfId="0" applyFont="1" applyBorder="1" applyAlignment="1">
      <alignment vertical="center"/>
    </xf>
    <xf numFmtId="0" fontId="3" fillId="2" borderId="5" xfId="0" applyFont="1" applyFill="1" applyBorder="1" applyAlignment="1">
      <alignment wrapText="1"/>
    </xf>
    <xf numFmtId="0" fontId="2" fillId="0" borderId="4" xfId="0" applyFont="1" applyBorder="1" applyAlignment="1">
      <alignment vertical="center"/>
    </xf>
    <xf numFmtId="0" fontId="3" fillId="0" borderId="6" xfId="0" applyFont="1" applyBorder="1"/>
    <xf numFmtId="0" fontId="3" fillId="2" borderId="6" xfId="0" applyFont="1" applyFill="1" applyBorder="1" applyAlignment="1">
      <alignment wrapText="1"/>
    </xf>
    <xf numFmtId="0" fontId="2" fillId="0" borderId="2" xfId="0" applyFont="1" applyBorder="1" applyAlignment="1">
      <alignment wrapText="1"/>
    </xf>
    <xf numFmtId="0" fontId="3" fillId="2" borderId="7" xfId="0" applyFont="1" applyFill="1" applyBorder="1" applyAlignment="1">
      <alignment wrapText="1"/>
    </xf>
    <xf numFmtId="0" fontId="3" fillId="0" borderId="2" xfId="0" applyFont="1" applyBorder="1" applyAlignment="1">
      <alignment wrapText="1"/>
    </xf>
    <xf numFmtId="0" fontId="5" fillId="2" borderId="3" xfId="0" applyFont="1" applyFill="1" applyBorder="1" applyAlignment="1">
      <alignment wrapText="1"/>
    </xf>
    <xf numFmtId="164" fontId="3" fillId="0" borderId="0" xfId="0" applyNumberFormat="1" applyFont="1"/>
    <xf numFmtId="0" fontId="3" fillId="4" borderId="0" xfId="0" applyFont="1" applyFill="1"/>
    <xf numFmtId="0" fontId="8" fillId="4" borderId="0" xfId="0" applyFont="1" applyFill="1"/>
    <xf numFmtId="0" fontId="8" fillId="0" borderId="0" xfId="0" applyFont="1"/>
    <xf numFmtId="0" fontId="1" fillId="0" borderId="0" xfId="0" applyFont="1" applyAlignment="1">
      <alignment wrapText="1"/>
    </xf>
    <xf numFmtId="0" fontId="4" fillId="0" borderId="4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235733-32F8-41FE-8615-22DC9DFE76BC}">
  <sheetPr>
    <pageSetUpPr fitToPage="1"/>
  </sheetPr>
  <dimension ref="A1:J77"/>
  <sheetViews>
    <sheetView tabSelected="1" topLeftCell="A80" zoomScale="90" zoomScaleNormal="90" workbookViewId="0">
      <selection activeCell="M4" sqref="M4"/>
    </sheetView>
  </sheetViews>
  <sheetFormatPr defaultColWidth="8.85546875" defaultRowHeight="13.15"/>
  <cols>
    <col min="1" max="1" width="8.85546875" style="10"/>
    <col min="2" max="2" width="55.140625" style="10" customWidth="1"/>
    <col min="3" max="3" width="1" style="10" customWidth="1"/>
    <col min="4" max="4" width="11.7109375" style="10" customWidth="1"/>
    <col min="5" max="7" width="13.42578125" style="41" customWidth="1"/>
    <col min="8" max="8" width="14.42578125" style="41" customWidth="1"/>
    <col min="9" max="9" width="18.28515625" style="41" customWidth="1"/>
    <col min="10" max="16384" width="8.85546875" style="10"/>
  </cols>
  <sheetData>
    <row r="1" spans="1:10" ht="17.45">
      <c r="B1" s="43" t="s">
        <v>0</v>
      </c>
      <c r="C1" s="42"/>
      <c r="D1" s="42"/>
    </row>
    <row r="2" spans="1:10" ht="17.45">
      <c r="B2" s="44"/>
    </row>
    <row r="3" spans="1:10" ht="17.45">
      <c r="B3" s="43" t="s">
        <v>1</v>
      </c>
      <c r="C3" s="42"/>
      <c r="D3" s="42"/>
    </row>
    <row r="4" spans="1:10" ht="22.5" customHeight="1">
      <c r="A4" s="45" t="s">
        <v>2</v>
      </c>
      <c r="B4" s="48"/>
      <c r="C4" s="48"/>
      <c r="D4" s="48"/>
      <c r="E4" s="48"/>
      <c r="F4" s="48"/>
      <c r="G4" s="48"/>
      <c r="H4" s="48"/>
      <c r="I4" s="48"/>
    </row>
    <row r="5" spans="1:10">
      <c r="A5" s="30"/>
      <c r="B5" s="37"/>
      <c r="C5" s="11"/>
      <c r="D5" s="12"/>
      <c r="E5" s="13"/>
      <c r="F5" s="13"/>
      <c r="G5" s="13"/>
      <c r="H5" s="13"/>
      <c r="I5" s="14"/>
    </row>
    <row r="6" spans="1:10" ht="26.45">
      <c r="A6" s="31"/>
      <c r="B6" s="9"/>
      <c r="C6" s="11"/>
      <c r="D6" s="5" t="s">
        <v>3</v>
      </c>
      <c r="E6" s="6" t="s">
        <v>4</v>
      </c>
      <c r="F6" s="6" t="s">
        <v>5</v>
      </c>
      <c r="G6" s="6" t="s">
        <v>6</v>
      </c>
      <c r="H6" s="6" t="s">
        <v>7</v>
      </c>
      <c r="I6" s="6" t="s">
        <v>8</v>
      </c>
    </row>
    <row r="7" spans="1:10">
      <c r="A7" s="32" t="s">
        <v>9</v>
      </c>
      <c r="B7" s="3"/>
      <c r="C7" s="11"/>
      <c r="D7" s="15"/>
      <c r="E7" s="14"/>
      <c r="F7" s="14"/>
      <c r="G7" s="14"/>
      <c r="H7" s="14"/>
      <c r="I7" s="14"/>
    </row>
    <row r="8" spans="1:10" ht="12.75">
      <c r="A8" s="31"/>
      <c r="B8" s="9" t="s">
        <v>10</v>
      </c>
      <c r="C8" s="11"/>
      <c r="D8" s="16"/>
      <c r="E8" s="17">
        <v>195</v>
      </c>
      <c r="F8" s="17">
        <f>D8*E8</f>
        <v>0</v>
      </c>
      <c r="G8" s="17">
        <v>38</v>
      </c>
      <c r="H8" s="17">
        <f>IF(D8&gt;0,G8,0)</f>
        <v>0</v>
      </c>
      <c r="I8" s="14">
        <f>H8+F8</f>
        <v>0</v>
      </c>
    </row>
    <row r="9" spans="1:10">
      <c r="A9" s="31"/>
      <c r="B9" s="10" t="s">
        <v>11</v>
      </c>
      <c r="C9" s="18"/>
      <c r="D9" s="19"/>
      <c r="E9" s="20">
        <v>219.95</v>
      </c>
      <c r="F9" s="17">
        <f t="shared" ref="F9:F11" si="0">D9*E9</f>
        <v>0</v>
      </c>
      <c r="G9" s="20">
        <v>15</v>
      </c>
      <c r="H9" s="17">
        <f>IF(D9&gt;0,G9,0)</f>
        <v>0</v>
      </c>
      <c r="I9" s="14">
        <f t="shared" ref="I9:I11" si="1">H9+F9</f>
        <v>0</v>
      </c>
      <c r="J9" s="10" t="s">
        <v>12</v>
      </c>
    </row>
    <row r="10" spans="1:10">
      <c r="A10" s="31"/>
      <c r="B10" s="10" t="s">
        <v>13</v>
      </c>
      <c r="C10" s="18"/>
      <c r="D10" s="19"/>
      <c r="E10" s="20">
        <v>30</v>
      </c>
      <c r="F10" s="17">
        <f t="shared" si="0"/>
        <v>0</v>
      </c>
      <c r="G10" s="20">
        <v>14</v>
      </c>
      <c r="H10" s="20">
        <f>G10*D10</f>
        <v>0</v>
      </c>
      <c r="I10" s="14">
        <f t="shared" si="1"/>
        <v>0</v>
      </c>
      <c r="J10" s="10" t="s">
        <v>14</v>
      </c>
    </row>
    <row r="11" spans="1:10">
      <c r="A11" s="31"/>
      <c r="B11" s="10" t="s">
        <v>15</v>
      </c>
      <c r="C11" s="18"/>
      <c r="D11" s="19"/>
      <c r="E11" s="20">
        <v>10</v>
      </c>
      <c r="F11" s="17">
        <f t="shared" si="0"/>
        <v>0</v>
      </c>
      <c r="G11" s="20">
        <v>15</v>
      </c>
      <c r="H11" s="17">
        <f>IF(D11&gt;0,G11,0)</f>
        <v>0</v>
      </c>
      <c r="I11" s="14">
        <f t="shared" si="1"/>
        <v>0</v>
      </c>
      <c r="J11" s="10" t="s">
        <v>16</v>
      </c>
    </row>
    <row r="12" spans="1:10">
      <c r="A12" s="32" t="s">
        <v>17</v>
      </c>
      <c r="C12" s="18"/>
      <c r="D12" s="18"/>
      <c r="E12" s="20"/>
      <c r="F12" s="20"/>
      <c r="G12" s="20"/>
      <c r="H12" s="20"/>
      <c r="I12" s="20"/>
    </row>
    <row r="13" spans="1:10">
      <c r="A13" s="32"/>
      <c r="B13" s="21"/>
      <c r="C13" s="19"/>
      <c r="D13" s="19"/>
      <c r="E13" s="22"/>
      <c r="F13" s="22"/>
      <c r="G13" s="22"/>
      <c r="H13" s="22"/>
      <c r="I13" s="22"/>
    </row>
    <row r="14" spans="1:10">
      <c r="A14" s="31"/>
      <c r="B14" s="21"/>
      <c r="C14" s="19"/>
      <c r="D14" s="19"/>
      <c r="E14" s="22"/>
      <c r="F14" s="22"/>
      <c r="G14" s="22"/>
      <c r="H14" s="22"/>
      <c r="I14" s="22"/>
    </row>
    <row r="15" spans="1:10">
      <c r="A15" s="33"/>
      <c r="B15" s="38" t="s">
        <v>18</v>
      </c>
      <c r="C15" s="24"/>
      <c r="D15" s="2"/>
      <c r="E15" s="1"/>
      <c r="F15" s="1"/>
      <c r="G15" s="1"/>
      <c r="H15" s="1"/>
      <c r="I15" s="1">
        <f>SUM(I8:I14)</f>
        <v>0</v>
      </c>
    </row>
    <row r="16" spans="1:10">
      <c r="A16" s="9"/>
      <c r="B16" s="9"/>
      <c r="C16" s="11"/>
      <c r="D16" s="15"/>
      <c r="E16" s="14"/>
      <c r="F16" s="14"/>
      <c r="G16" s="14"/>
      <c r="H16" s="14"/>
      <c r="I16" s="14"/>
    </row>
    <row r="17" spans="1:10">
      <c r="A17" s="34" t="s">
        <v>19</v>
      </c>
      <c r="B17" s="39"/>
      <c r="C17" s="11"/>
      <c r="D17" s="15"/>
      <c r="E17" s="14"/>
      <c r="F17" s="14"/>
      <c r="G17" s="14"/>
      <c r="H17" s="14"/>
      <c r="I17" s="14"/>
    </row>
    <row r="18" spans="1:10">
      <c r="A18" s="32" t="s">
        <v>20</v>
      </c>
      <c r="B18" s="9"/>
      <c r="C18" s="11"/>
      <c r="D18" s="15"/>
      <c r="E18" s="14"/>
      <c r="F18" s="14"/>
      <c r="G18" s="14"/>
      <c r="H18" s="14"/>
      <c r="I18" s="14"/>
    </row>
    <row r="19" spans="1:10">
      <c r="A19" s="31"/>
      <c r="B19" s="10" t="s">
        <v>21</v>
      </c>
      <c r="C19" s="18"/>
      <c r="D19" s="19"/>
      <c r="E19" s="20">
        <v>695</v>
      </c>
      <c r="F19" s="20">
        <f>E19*D19</f>
        <v>0</v>
      </c>
      <c r="G19" s="20">
        <v>90</v>
      </c>
      <c r="H19" s="17">
        <f>IF(D19&gt;0,G19,0)</f>
        <v>0</v>
      </c>
      <c r="I19" s="20">
        <f>H19+F19</f>
        <v>0</v>
      </c>
    </row>
    <row r="20" spans="1:10">
      <c r="A20" s="31"/>
      <c r="B20" s="10" t="s">
        <v>22</v>
      </c>
      <c r="C20" s="18"/>
      <c r="D20" s="19"/>
      <c r="E20" s="20">
        <v>319.95</v>
      </c>
      <c r="F20" s="20">
        <f t="shared" ref="F20:F21" si="2">E20*D20</f>
        <v>0</v>
      </c>
      <c r="G20" s="20">
        <v>15</v>
      </c>
      <c r="H20" s="17">
        <f>IF(D20&gt;0,G20,0)</f>
        <v>0</v>
      </c>
      <c r="I20" s="20">
        <f t="shared" ref="I20:I21" si="3">H20+F20</f>
        <v>0</v>
      </c>
      <c r="J20" s="10" t="s">
        <v>23</v>
      </c>
    </row>
    <row r="21" spans="1:10">
      <c r="A21" s="31"/>
      <c r="B21" s="10" t="s">
        <v>24</v>
      </c>
      <c r="C21" s="18"/>
      <c r="D21" s="19"/>
      <c r="E21" s="20">
        <v>40</v>
      </c>
      <c r="F21" s="20">
        <f t="shared" si="2"/>
        <v>0</v>
      </c>
      <c r="G21" s="20">
        <v>14</v>
      </c>
      <c r="H21" s="20">
        <f>G21*D21</f>
        <v>0</v>
      </c>
      <c r="I21" s="20">
        <f t="shared" si="3"/>
        <v>0</v>
      </c>
      <c r="J21" s="10" t="s">
        <v>14</v>
      </c>
    </row>
    <row r="22" spans="1:10">
      <c r="A22" s="32" t="s">
        <v>25</v>
      </c>
      <c r="B22" s="9"/>
      <c r="C22" s="11"/>
      <c r="D22" s="15"/>
      <c r="E22" s="14"/>
      <c r="F22" s="14"/>
      <c r="G22" s="14"/>
      <c r="H22" s="14"/>
      <c r="I22" s="14"/>
    </row>
    <row r="23" spans="1:10">
      <c r="A23" s="31"/>
      <c r="B23" s="10" t="s">
        <v>26</v>
      </c>
      <c r="C23" s="18"/>
      <c r="D23" s="19"/>
      <c r="E23" s="20">
        <v>125</v>
      </c>
      <c r="F23" s="20">
        <f>E23*D23</f>
        <v>0</v>
      </c>
      <c r="G23" s="20">
        <v>20</v>
      </c>
      <c r="H23" s="17">
        <f>IF(D23&gt;0,G23,0)</f>
        <v>0</v>
      </c>
      <c r="I23" s="20">
        <f>H23+F23</f>
        <v>0</v>
      </c>
    </row>
    <row r="24" spans="1:10">
      <c r="A24" s="31"/>
      <c r="B24" s="10" t="s">
        <v>22</v>
      </c>
      <c r="C24" s="18"/>
      <c r="D24" s="19"/>
      <c r="E24" s="20">
        <v>319.95</v>
      </c>
      <c r="F24" s="20">
        <f>E24*D24</f>
        <v>0</v>
      </c>
      <c r="G24" s="20">
        <v>15</v>
      </c>
      <c r="H24" s="17">
        <f>IF(D24&gt;0,G24,0)</f>
        <v>0</v>
      </c>
      <c r="I24" s="20">
        <f>H24+F24</f>
        <v>0</v>
      </c>
      <c r="J24" s="10" t="s">
        <v>27</v>
      </c>
    </row>
    <row r="25" spans="1:10">
      <c r="A25" s="32" t="s">
        <v>28</v>
      </c>
      <c r="B25" s="9"/>
      <c r="C25" s="11"/>
      <c r="D25" s="15"/>
      <c r="E25" s="14"/>
      <c r="F25" s="14"/>
      <c r="G25" s="14"/>
      <c r="H25" s="14"/>
      <c r="I25" s="14"/>
    </row>
    <row r="26" spans="1:10">
      <c r="A26" s="32"/>
      <c r="B26" s="25"/>
      <c r="C26" s="26"/>
      <c r="D26" s="27"/>
      <c r="E26" s="28"/>
      <c r="F26" s="28"/>
      <c r="G26" s="28"/>
      <c r="H26" s="28"/>
      <c r="I26" s="28"/>
    </row>
    <row r="27" spans="1:10">
      <c r="A27" s="31"/>
      <c r="B27" s="21"/>
      <c r="C27" s="19"/>
      <c r="D27" s="19"/>
      <c r="E27" s="22"/>
      <c r="F27" s="22"/>
      <c r="G27" s="22"/>
      <c r="H27" s="22"/>
      <c r="I27" s="22"/>
    </row>
    <row r="28" spans="1:10">
      <c r="A28" s="33"/>
      <c r="B28" s="38" t="s">
        <v>29</v>
      </c>
      <c r="C28" s="24"/>
      <c r="D28" s="2"/>
      <c r="E28" s="1"/>
      <c r="F28" s="1"/>
      <c r="G28" s="1"/>
      <c r="H28" s="1"/>
      <c r="I28" s="1">
        <f>SUM(I19:I27)</f>
        <v>0</v>
      </c>
    </row>
    <row r="29" spans="1:10">
      <c r="A29" s="9"/>
      <c r="B29" s="9"/>
      <c r="C29" s="11"/>
      <c r="D29" s="15"/>
      <c r="E29" s="14"/>
      <c r="F29" s="14"/>
      <c r="G29" s="14"/>
      <c r="H29" s="14"/>
      <c r="I29" s="14"/>
    </row>
    <row r="30" spans="1:10">
      <c r="A30" s="34" t="s">
        <v>30</v>
      </c>
      <c r="B30" s="39"/>
      <c r="C30" s="11"/>
      <c r="D30" s="15"/>
      <c r="E30" s="14"/>
      <c r="F30" s="14"/>
      <c r="G30" s="14"/>
      <c r="H30" s="14"/>
      <c r="I30" s="14"/>
    </row>
    <row r="31" spans="1:10">
      <c r="A31" s="32" t="s">
        <v>20</v>
      </c>
      <c r="B31" s="9"/>
      <c r="C31" s="11"/>
      <c r="D31" s="15"/>
      <c r="E31" s="14"/>
      <c r="F31" s="14"/>
      <c r="G31" s="14"/>
      <c r="H31" s="14"/>
      <c r="I31" s="14"/>
    </row>
    <row r="32" spans="1:10">
      <c r="A32" s="31"/>
      <c r="B32" s="10" t="s">
        <v>31</v>
      </c>
      <c r="C32" s="18"/>
      <c r="D32" s="19"/>
      <c r="E32" s="20">
        <v>825</v>
      </c>
      <c r="F32" s="20">
        <f>E32*D32</f>
        <v>0</v>
      </c>
      <c r="G32" s="20">
        <v>108</v>
      </c>
      <c r="H32" s="17">
        <f>IF(D32&gt;0,G32,0)</f>
        <v>0</v>
      </c>
      <c r="I32" s="20">
        <f>H32+F32</f>
        <v>0</v>
      </c>
    </row>
    <row r="33" spans="1:10">
      <c r="A33" s="31"/>
      <c r="B33" s="10" t="s">
        <v>32</v>
      </c>
      <c r="C33" s="18"/>
      <c r="D33" s="19"/>
      <c r="E33" s="20">
        <v>539.9</v>
      </c>
      <c r="F33" s="20">
        <f t="shared" ref="F33:F34" si="4">E33*D33</f>
        <v>0</v>
      </c>
      <c r="G33" s="20">
        <v>20</v>
      </c>
      <c r="H33" s="17">
        <f>IF(D33&gt;0,G33,0)</f>
        <v>0</v>
      </c>
      <c r="I33" s="20">
        <f t="shared" ref="I33:I34" si="5">H33+F33</f>
        <v>0</v>
      </c>
      <c r="J33" s="10" t="s">
        <v>23</v>
      </c>
    </row>
    <row r="34" spans="1:10">
      <c r="A34" s="31"/>
      <c r="B34" s="10" t="s">
        <v>33</v>
      </c>
      <c r="C34" s="18"/>
      <c r="D34" s="19"/>
      <c r="E34" s="20">
        <v>50</v>
      </c>
      <c r="F34" s="20">
        <f t="shared" si="4"/>
        <v>0</v>
      </c>
      <c r="G34" s="20">
        <v>14</v>
      </c>
      <c r="H34" s="20">
        <f>G34*D34</f>
        <v>0</v>
      </c>
      <c r="I34" s="20">
        <f t="shared" si="5"/>
        <v>0</v>
      </c>
      <c r="J34" s="10" t="s">
        <v>14</v>
      </c>
    </row>
    <row r="35" spans="1:10">
      <c r="A35" s="32" t="s">
        <v>25</v>
      </c>
      <c r="B35" s="9"/>
      <c r="C35" s="11"/>
      <c r="D35" s="15"/>
      <c r="E35" s="14"/>
      <c r="F35" s="14"/>
      <c r="G35" s="14"/>
      <c r="H35" s="14"/>
      <c r="I35" s="14"/>
    </row>
    <row r="36" spans="1:10">
      <c r="A36" s="32"/>
      <c r="B36" s="9" t="s">
        <v>34</v>
      </c>
      <c r="C36" s="11"/>
      <c r="D36" s="27"/>
      <c r="E36" s="14">
        <v>250</v>
      </c>
      <c r="F36" s="14">
        <f>E36*D36</f>
        <v>0</v>
      </c>
      <c r="G36" s="14">
        <v>14</v>
      </c>
      <c r="H36" s="17">
        <f>IF(D36&gt;0,G36,0)</f>
        <v>0</v>
      </c>
      <c r="I36" s="14">
        <f>H36+F36</f>
        <v>0</v>
      </c>
    </row>
    <row r="37" spans="1:10">
      <c r="A37" s="32"/>
      <c r="B37" s="9" t="s">
        <v>35</v>
      </c>
      <c r="C37" s="11"/>
      <c r="D37" s="27"/>
      <c r="E37" s="14">
        <v>95</v>
      </c>
      <c r="F37" s="14">
        <f t="shared" ref="F37:F38" si="6">E37*D37</f>
        <v>0</v>
      </c>
      <c r="G37" s="14">
        <v>15</v>
      </c>
      <c r="H37" s="17">
        <f>IF(D37&gt;0,G37,0)</f>
        <v>0</v>
      </c>
      <c r="I37" s="14">
        <f t="shared" ref="I37:I38" si="7">H37+F37</f>
        <v>0</v>
      </c>
      <c r="J37" s="10" t="s">
        <v>36</v>
      </c>
    </row>
    <row r="38" spans="1:10">
      <c r="A38" s="31"/>
      <c r="B38" s="9" t="s">
        <v>32</v>
      </c>
      <c r="C38" s="18"/>
      <c r="D38" s="19"/>
      <c r="E38" s="20">
        <v>539.9</v>
      </c>
      <c r="F38" s="14">
        <f t="shared" si="6"/>
        <v>0</v>
      </c>
      <c r="G38" s="20">
        <v>20</v>
      </c>
      <c r="H38" s="17">
        <f>IF(D38&gt;0,G38,0)</f>
        <v>0</v>
      </c>
      <c r="I38" s="14">
        <f t="shared" si="7"/>
        <v>0</v>
      </c>
      <c r="J38" s="10" t="s">
        <v>27</v>
      </c>
    </row>
    <row r="39" spans="1:10">
      <c r="A39" s="32" t="s">
        <v>37</v>
      </c>
      <c r="B39" s="9"/>
      <c r="C39" s="11"/>
      <c r="D39" s="15"/>
      <c r="E39" s="14"/>
      <c r="F39" s="14"/>
      <c r="G39" s="14"/>
      <c r="H39" s="14"/>
      <c r="I39" s="14"/>
    </row>
    <row r="40" spans="1:10">
      <c r="A40" s="32"/>
      <c r="B40" s="25"/>
      <c r="C40" s="26"/>
      <c r="D40" s="27"/>
      <c r="E40" s="28"/>
      <c r="F40" s="28"/>
      <c r="G40" s="28"/>
      <c r="H40" s="28"/>
      <c r="I40" s="28"/>
    </row>
    <row r="41" spans="1:10">
      <c r="A41" s="31"/>
      <c r="B41" s="25"/>
      <c r="C41" s="26"/>
      <c r="D41" s="16"/>
      <c r="E41" s="29"/>
      <c r="F41" s="29"/>
      <c r="G41" s="29"/>
      <c r="H41" s="29"/>
      <c r="I41" s="28"/>
    </row>
    <row r="42" spans="1:10">
      <c r="A42" s="33"/>
      <c r="B42" s="38" t="s">
        <v>38</v>
      </c>
      <c r="C42" s="24"/>
      <c r="D42" s="2"/>
      <c r="E42" s="1"/>
      <c r="F42" s="1"/>
      <c r="G42" s="1"/>
      <c r="H42" s="1"/>
      <c r="I42" s="1">
        <f>SUM(I32:I41)</f>
        <v>0</v>
      </c>
    </row>
    <row r="43" spans="1:10">
      <c r="A43" s="9"/>
      <c r="B43" s="9"/>
      <c r="C43" s="11"/>
      <c r="D43" s="15"/>
      <c r="E43" s="14"/>
      <c r="F43" s="14"/>
      <c r="G43" s="14"/>
      <c r="H43" s="14"/>
      <c r="I43" s="14"/>
    </row>
    <row r="44" spans="1:10">
      <c r="A44" s="34" t="s">
        <v>39</v>
      </c>
      <c r="B44" s="39"/>
      <c r="C44" s="11"/>
      <c r="D44" s="15"/>
      <c r="E44" s="14"/>
      <c r="F44" s="14"/>
      <c r="G44" s="14"/>
      <c r="H44" s="14"/>
      <c r="I44" s="14"/>
    </row>
    <row r="45" spans="1:10">
      <c r="A45" s="32" t="s">
        <v>20</v>
      </c>
      <c r="B45" s="9"/>
      <c r="C45" s="11"/>
      <c r="D45" s="15"/>
      <c r="E45" s="14"/>
      <c r="F45" s="14"/>
      <c r="G45" s="14"/>
      <c r="H45" s="14"/>
      <c r="I45" s="14"/>
    </row>
    <row r="46" spans="1:10">
      <c r="A46" s="31"/>
      <c r="B46" s="10" t="s">
        <v>40</v>
      </c>
      <c r="C46" s="18"/>
      <c r="D46" s="19"/>
      <c r="E46" s="20">
        <v>995</v>
      </c>
      <c r="F46" s="20">
        <f>E46*D46</f>
        <v>0</v>
      </c>
      <c r="G46" s="20">
        <v>42</v>
      </c>
      <c r="H46" s="20">
        <f>G46*D46</f>
        <v>0</v>
      </c>
      <c r="I46" s="20">
        <f>H46+F46</f>
        <v>0</v>
      </c>
    </row>
    <row r="47" spans="1:10">
      <c r="A47" s="31"/>
      <c r="B47" s="10" t="s">
        <v>41</v>
      </c>
      <c r="C47" s="18"/>
      <c r="D47" s="19"/>
      <c r="E47" s="20">
        <v>840</v>
      </c>
      <c r="F47" s="20">
        <f t="shared" ref="F47:F48" si="8">E47*D47</f>
        <v>0</v>
      </c>
      <c r="G47" s="20">
        <v>29</v>
      </c>
      <c r="H47" s="20">
        <f>G47*D47</f>
        <v>0</v>
      </c>
      <c r="I47" s="20">
        <f t="shared" ref="I47:I48" si="9">H47+F47</f>
        <v>0</v>
      </c>
      <c r="J47" s="10" t="s">
        <v>23</v>
      </c>
    </row>
    <row r="48" spans="1:10">
      <c r="A48" s="31"/>
      <c r="B48" s="10" t="s">
        <v>42</v>
      </c>
      <c r="C48" s="18"/>
      <c r="D48" s="19"/>
      <c r="E48" s="20">
        <v>315</v>
      </c>
      <c r="F48" s="20">
        <f t="shared" si="8"/>
        <v>0</v>
      </c>
      <c r="G48" s="20">
        <v>25</v>
      </c>
      <c r="H48" s="20">
        <f>G48*D48</f>
        <v>0</v>
      </c>
      <c r="I48" s="20">
        <f t="shared" si="9"/>
        <v>0</v>
      </c>
      <c r="J48" s="10" t="s">
        <v>43</v>
      </c>
    </row>
    <row r="49" spans="1:10">
      <c r="A49" s="32" t="s">
        <v>25</v>
      </c>
      <c r="B49" s="9"/>
      <c r="C49" s="11"/>
      <c r="D49" s="15"/>
      <c r="E49" s="14"/>
      <c r="F49" s="14"/>
      <c r="G49" s="14"/>
      <c r="H49" s="14"/>
      <c r="I49" s="14"/>
    </row>
    <row r="50" spans="1:10">
      <c r="A50" s="32"/>
      <c r="B50" s="9" t="s">
        <v>34</v>
      </c>
      <c r="C50" s="11"/>
      <c r="D50" s="27"/>
      <c r="E50" s="14">
        <v>295</v>
      </c>
      <c r="F50" s="14">
        <f>E50*D50</f>
        <v>0</v>
      </c>
      <c r="G50" s="28"/>
      <c r="H50" s="14">
        <f>G50</f>
        <v>0</v>
      </c>
      <c r="I50" s="14">
        <f>H50+F50</f>
        <v>0</v>
      </c>
    </row>
    <row r="51" spans="1:10">
      <c r="A51" s="32"/>
      <c r="B51" s="9" t="s">
        <v>44</v>
      </c>
      <c r="C51" s="11"/>
      <c r="D51" s="27"/>
      <c r="E51" s="14">
        <v>1220</v>
      </c>
      <c r="F51" s="14">
        <f t="shared" ref="F51:F56" si="10">E51*D51</f>
        <v>0</v>
      </c>
      <c r="G51" s="28"/>
      <c r="H51" s="14">
        <f>G51*D51</f>
        <v>0</v>
      </c>
      <c r="I51" s="14">
        <f t="shared" ref="I51:I56" si="11">H51+F51</f>
        <v>0</v>
      </c>
      <c r="J51" s="10" t="s">
        <v>36</v>
      </c>
    </row>
    <row r="52" spans="1:10">
      <c r="A52" s="31"/>
      <c r="B52" s="9" t="s">
        <v>45</v>
      </c>
      <c r="C52" s="18"/>
      <c r="D52" s="19"/>
      <c r="E52" s="20">
        <v>1230</v>
      </c>
      <c r="F52" s="14">
        <f t="shared" si="10"/>
        <v>0</v>
      </c>
      <c r="G52" s="22"/>
      <c r="H52" s="20">
        <f>G52*D52</f>
        <v>0</v>
      </c>
      <c r="I52" s="14">
        <f t="shared" si="11"/>
        <v>0</v>
      </c>
      <c r="J52" s="10" t="s">
        <v>36</v>
      </c>
    </row>
    <row r="53" spans="1:10">
      <c r="A53" s="31"/>
      <c r="B53" s="9" t="s">
        <v>46</v>
      </c>
      <c r="C53" s="18"/>
      <c r="D53" s="19"/>
      <c r="E53" s="20">
        <v>450</v>
      </c>
      <c r="F53" s="14">
        <f t="shared" si="10"/>
        <v>0</v>
      </c>
      <c r="G53" s="22"/>
      <c r="H53" s="20">
        <f t="shared" ref="H53:H56" si="12">G53*D53</f>
        <v>0</v>
      </c>
      <c r="I53" s="14">
        <f t="shared" si="11"/>
        <v>0</v>
      </c>
    </row>
    <row r="54" spans="1:10">
      <c r="A54" s="31"/>
      <c r="B54" s="9" t="s">
        <v>47</v>
      </c>
      <c r="C54" s="18"/>
      <c r="D54" s="19"/>
      <c r="E54" s="20">
        <v>290</v>
      </c>
      <c r="F54" s="14">
        <f t="shared" si="10"/>
        <v>0</v>
      </c>
      <c r="G54" s="22"/>
      <c r="H54" s="20">
        <f t="shared" si="12"/>
        <v>0</v>
      </c>
      <c r="I54" s="14">
        <f t="shared" si="11"/>
        <v>0</v>
      </c>
    </row>
    <row r="55" spans="1:10">
      <c r="A55" s="31"/>
      <c r="B55" s="9" t="s">
        <v>48</v>
      </c>
      <c r="C55" s="18"/>
      <c r="D55" s="19"/>
      <c r="E55" s="20">
        <v>659</v>
      </c>
      <c r="F55" s="14">
        <f t="shared" si="10"/>
        <v>0</v>
      </c>
      <c r="G55" s="22"/>
      <c r="H55" s="20">
        <f t="shared" si="12"/>
        <v>0</v>
      </c>
      <c r="I55" s="14">
        <f t="shared" si="11"/>
        <v>0</v>
      </c>
    </row>
    <row r="56" spans="1:10">
      <c r="A56" s="31"/>
      <c r="B56" s="9" t="s">
        <v>49</v>
      </c>
      <c r="C56" s="18"/>
      <c r="D56" s="19"/>
      <c r="E56" s="20">
        <v>259</v>
      </c>
      <c r="F56" s="14">
        <f t="shared" si="10"/>
        <v>0</v>
      </c>
      <c r="G56" s="22"/>
      <c r="H56" s="20">
        <f t="shared" si="12"/>
        <v>0</v>
      </c>
      <c r="I56" s="14">
        <f t="shared" si="11"/>
        <v>0</v>
      </c>
    </row>
    <row r="57" spans="1:10">
      <c r="A57" s="32" t="s">
        <v>50</v>
      </c>
      <c r="B57" s="9"/>
      <c r="C57" s="11"/>
      <c r="D57" s="15"/>
      <c r="E57" s="14"/>
      <c r="F57" s="14"/>
      <c r="G57" s="14"/>
      <c r="H57" s="14"/>
      <c r="I57" s="14"/>
    </row>
    <row r="58" spans="1:10">
      <c r="A58" s="32"/>
      <c r="B58" s="25"/>
      <c r="C58" s="26"/>
      <c r="D58" s="27"/>
      <c r="E58" s="28"/>
      <c r="F58" s="28"/>
      <c r="G58" s="28"/>
      <c r="H58" s="28"/>
      <c r="I58" s="28"/>
    </row>
    <row r="59" spans="1:10">
      <c r="A59" s="31"/>
      <c r="B59" s="25"/>
      <c r="C59" s="26"/>
      <c r="D59" s="16"/>
      <c r="E59" s="29"/>
      <c r="F59" s="29"/>
      <c r="G59" s="29"/>
      <c r="H59" s="29"/>
      <c r="I59" s="28"/>
    </row>
    <row r="60" spans="1:10">
      <c r="A60" s="33"/>
      <c r="B60" s="38" t="s">
        <v>51</v>
      </c>
      <c r="C60" s="24"/>
      <c r="D60" s="2"/>
      <c r="E60" s="1"/>
      <c r="F60" s="1"/>
      <c r="G60" s="1"/>
      <c r="H60" s="1"/>
      <c r="I60" s="1">
        <f>SUM(I46:I59)</f>
        <v>0</v>
      </c>
    </row>
    <row r="61" spans="1:10">
      <c r="C61" s="18"/>
      <c r="D61" s="18"/>
      <c r="E61" s="20"/>
      <c r="F61" s="20"/>
      <c r="G61" s="20"/>
      <c r="H61" s="20"/>
      <c r="I61" s="20"/>
    </row>
    <row r="62" spans="1:10">
      <c r="A62" s="34" t="s">
        <v>52</v>
      </c>
      <c r="B62" s="39"/>
      <c r="C62" s="11"/>
      <c r="D62" s="15"/>
      <c r="E62" s="14"/>
      <c r="F62" s="14"/>
      <c r="G62" s="14"/>
      <c r="H62" s="14"/>
      <c r="I62" s="14"/>
    </row>
    <row r="63" spans="1:10">
      <c r="A63" s="32" t="s">
        <v>25</v>
      </c>
      <c r="B63" s="9"/>
      <c r="C63" s="11"/>
      <c r="D63" s="15"/>
      <c r="E63" s="14"/>
      <c r="F63" s="14"/>
      <c r="G63" s="14"/>
      <c r="H63" s="14"/>
      <c r="I63" s="14"/>
    </row>
    <row r="64" spans="1:10">
      <c r="A64" s="32"/>
      <c r="B64" s="9" t="s">
        <v>53</v>
      </c>
      <c r="C64" s="11"/>
      <c r="D64" s="27"/>
      <c r="E64" s="14">
        <v>6000</v>
      </c>
      <c r="F64" s="14">
        <f>E64*D64</f>
        <v>0</v>
      </c>
      <c r="G64" s="14">
        <v>0</v>
      </c>
      <c r="H64" s="14">
        <f>G64</f>
        <v>0</v>
      </c>
      <c r="I64" s="14">
        <f>H64+F64</f>
        <v>0</v>
      </c>
    </row>
    <row r="65" spans="1:9">
      <c r="A65" s="32" t="s">
        <v>37</v>
      </c>
      <c r="B65" s="9"/>
      <c r="C65" s="11"/>
      <c r="D65" s="15"/>
      <c r="E65" s="14"/>
      <c r="F65" s="14"/>
      <c r="G65" s="14"/>
      <c r="H65" s="14"/>
      <c r="I65" s="14"/>
    </row>
    <row r="66" spans="1:9">
      <c r="A66" s="32"/>
      <c r="B66" s="25"/>
      <c r="C66" s="26"/>
      <c r="D66" s="27"/>
      <c r="E66" s="28"/>
      <c r="F66" s="28"/>
      <c r="G66" s="28"/>
      <c r="H66" s="28"/>
      <c r="I66" s="28"/>
    </row>
    <row r="67" spans="1:9">
      <c r="A67" s="31"/>
      <c r="B67" s="25"/>
      <c r="C67" s="26"/>
      <c r="D67" s="16"/>
      <c r="E67" s="29"/>
      <c r="F67" s="29"/>
      <c r="G67" s="29"/>
      <c r="H67" s="29"/>
      <c r="I67" s="28"/>
    </row>
    <row r="68" spans="1:9">
      <c r="A68" s="33"/>
      <c r="B68" s="38" t="s">
        <v>54</v>
      </c>
      <c r="C68" s="24"/>
      <c r="D68" s="2"/>
      <c r="E68" s="1"/>
      <c r="F68" s="1"/>
      <c r="G68" s="1"/>
      <c r="H68" s="1"/>
      <c r="I68" s="1">
        <f>SUM(I64:I67)</f>
        <v>0</v>
      </c>
    </row>
    <row r="69" spans="1:9">
      <c r="C69" s="18"/>
      <c r="D69" s="18"/>
      <c r="E69" s="20"/>
      <c r="F69" s="20"/>
      <c r="G69" s="20"/>
      <c r="H69" s="20"/>
      <c r="I69" s="20"/>
    </row>
    <row r="70" spans="1:9">
      <c r="A70" s="46" t="s">
        <v>55</v>
      </c>
      <c r="B70" s="47"/>
      <c r="C70" s="11"/>
      <c r="D70" s="15"/>
      <c r="E70" s="14"/>
      <c r="F70" s="14"/>
      <c r="G70" s="14"/>
      <c r="H70" s="14"/>
      <c r="I70" s="14"/>
    </row>
    <row r="71" spans="1:9">
      <c r="A71" s="35"/>
      <c r="B71" s="21"/>
      <c r="C71" s="19"/>
      <c r="D71" s="19"/>
      <c r="E71" s="22"/>
      <c r="F71" s="22"/>
      <c r="G71" s="22"/>
      <c r="H71" s="22"/>
      <c r="I71" s="22"/>
    </row>
    <row r="72" spans="1:9">
      <c r="A72" s="35"/>
      <c r="B72" s="21"/>
      <c r="C72" s="19"/>
      <c r="D72" s="19"/>
      <c r="E72" s="22"/>
      <c r="F72" s="22"/>
      <c r="G72" s="22"/>
      <c r="H72" s="22"/>
      <c r="I72" s="22"/>
    </row>
    <row r="73" spans="1:9">
      <c r="A73" s="35"/>
      <c r="B73" s="21"/>
      <c r="C73" s="19"/>
      <c r="D73" s="19"/>
      <c r="E73" s="22"/>
      <c r="F73" s="22"/>
      <c r="G73" s="22"/>
      <c r="H73" s="22"/>
      <c r="I73" s="22"/>
    </row>
    <row r="74" spans="1:9">
      <c r="A74" s="35"/>
      <c r="B74" s="21"/>
      <c r="C74" s="19"/>
      <c r="D74" s="19"/>
      <c r="E74" s="22"/>
      <c r="F74" s="22"/>
      <c r="G74" s="22"/>
      <c r="H74" s="22"/>
      <c r="I74" s="22"/>
    </row>
    <row r="75" spans="1:9">
      <c r="A75" s="33"/>
      <c r="B75" s="38" t="s">
        <v>56</v>
      </c>
      <c r="C75" s="24"/>
      <c r="D75" s="1"/>
      <c r="E75" s="1"/>
      <c r="F75" s="1"/>
      <c r="G75" s="1"/>
      <c r="H75" s="1"/>
      <c r="I75" s="1">
        <f>SUM(I71:I74)</f>
        <v>0</v>
      </c>
    </row>
    <row r="76" spans="1:9">
      <c r="A76" s="36"/>
      <c r="B76" s="23"/>
      <c r="C76" s="24"/>
      <c r="D76" s="1"/>
      <c r="E76" s="1"/>
      <c r="F76" s="1"/>
      <c r="G76" s="1"/>
      <c r="H76" s="1"/>
      <c r="I76" s="1"/>
    </row>
    <row r="77" spans="1:9" s="4" customFormat="1" ht="15.6">
      <c r="A77" s="7"/>
      <c r="B77" s="40" t="s">
        <v>57</v>
      </c>
      <c r="C77" s="7"/>
      <c r="D77" s="8"/>
      <c r="E77" s="8"/>
      <c r="F77" s="8"/>
      <c r="G77" s="8"/>
      <c r="H77" s="8"/>
      <c r="I77" s="8">
        <f>SUM(I75,I68,I60,I42,I28,I15)</f>
        <v>0</v>
      </c>
    </row>
  </sheetData>
  <mergeCells count="2">
    <mergeCell ref="A4:I4"/>
    <mergeCell ref="A70:B70"/>
  </mergeCells>
  <pageMargins left="0.7" right="0.7" top="0.75" bottom="0.75" header="0.3" footer="0.3"/>
  <pageSetup scale="94" orientation="portrait" r:id="rId1"/>
  <ignoredErrors>
    <ignoredError sqref="H10" 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8e2744c-6a70-4121-a962-e44b50b3ab80">
      <Terms xmlns="http://schemas.microsoft.com/office/infopath/2007/PartnerControls"/>
    </lcf76f155ced4ddcb4097134ff3c332f>
    <TaxCatchAll xmlns="0bfdc619-4bd5-4a26-8e37-4be4446dc23a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89BDA3213811449ACF4B597EF87A2B" ma:contentTypeVersion="18" ma:contentTypeDescription="Create a new document." ma:contentTypeScope="" ma:versionID="ad033fbfd512673dc7ed951d829280c5">
  <xsd:schema xmlns:xsd="http://www.w3.org/2001/XMLSchema" xmlns:xs="http://www.w3.org/2001/XMLSchema" xmlns:p="http://schemas.microsoft.com/office/2006/metadata/properties" xmlns:ns2="d8e2744c-6a70-4121-a962-e44b50b3ab80" xmlns:ns3="b87942f5-1a8f-4d08-9a8a-a4a9b017d27b" xmlns:ns4="0bfdc619-4bd5-4a26-8e37-4be4446dc23a" targetNamespace="http://schemas.microsoft.com/office/2006/metadata/properties" ma:root="true" ma:fieldsID="a55a40f034c2f867489f6b85e5f1a99c" ns2:_="" ns3:_="" ns4:_="">
    <xsd:import namespace="d8e2744c-6a70-4121-a962-e44b50b3ab80"/>
    <xsd:import namespace="b87942f5-1a8f-4d08-9a8a-a4a9b017d27b"/>
    <xsd:import namespace="0bfdc619-4bd5-4a26-8e37-4be4446dc2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e2744c-6a70-4121-a962-e44b50b3ab8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f13cef49-2953-4246-9b7f-e3d70b1cf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7942f5-1a8f-4d08-9a8a-a4a9b017d27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fdc619-4bd5-4a26-8e37-4be4446dc23a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03b3e00a-b20f-4bcf-b2df-fb9d5f8475e5}" ma:internalName="TaxCatchAll" ma:showField="CatchAllData" ma:web="b87942f5-1a8f-4d08-9a8a-a4a9b017d2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CDD42F1-5D7D-49E4-BAAB-3941FE87B30B}"/>
</file>

<file path=customXml/itemProps2.xml><?xml version="1.0" encoding="utf-8"?>
<ds:datastoreItem xmlns:ds="http://schemas.openxmlformats.org/officeDocument/2006/customXml" ds:itemID="{04EF73D3-03F2-43B5-91A7-8A6BCD9EC4C6}"/>
</file>

<file path=customXml/itemProps3.xml><?xml version="1.0" encoding="utf-8"?>
<ds:datastoreItem xmlns:ds="http://schemas.openxmlformats.org/officeDocument/2006/customXml" ds:itemID="{FC3A46AF-DFB6-4C79-BDC0-D3411DE274B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Helpdesk</dc:creator>
  <cp:keywords/>
  <dc:description/>
  <cp:lastModifiedBy>Daphne Galatas</cp:lastModifiedBy>
  <cp:revision/>
  <dcterms:created xsi:type="dcterms:W3CDTF">2019-11-12T16:07:13Z</dcterms:created>
  <dcterms:modified xsi:type="dcterms:W3CDTF">2024-10-30T15:45:50Z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0x0101004189BDA3213811449ACF4B597EF87A2B</vt:lpwstr>
  </property>
  <property fmtid="{D5CDD505-2E9C-101B-9397-08002B2CF9AE}" pid="3" name="MediaServiceImageTags">
    <vt:lpwstr/>
  </property>
</Properties>
</file>